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ca.pavani\Desktop\Categorias\"/>
    </mc:Choice>
  </mc:AlternateContent>
  <xr:revisionPtr revIDLastSave="0" documentId="13_ncr:1_{7C0BBA92-36F9-49FA-A4B8-9437D24B8D3F}" xr6:coauthVersionLast="47" xr6:coauthVersionMax="47" xr10:uidLastSave="{00000000-0000-0000-0000-000000000000}"/>
  <bookViews>
    <workbookView xWindow="-120" yWindow="-120" windowWidth="20730" windowHeight="11160" xr2:uid="{06CCF4F2-414F-4BC1-9301-0603499F0D8E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" i="1" l="1"/>
  <c r="L9" i="1" s="1"/>
  <c r="I6" i="1"/>
  <c r="I8" i="1" s="1"/>
  <c r="F6" i="1"/>
  <c r="F9" i="1" s="1"/>
  <c r="C6" i="1"/>
  <c r="C8" i="1" s="1"/>
  <c r="L11" i="1" l="1"/>
  <c r="F11" i="1"/>
  <c r="F14" i="1" l="1"/>
  <c r="F17" i="1" s="1"/>
</calcChain>
</file>

<file path=xl/sharedStrings.xml><?xml version="1.0" encoding="utf-8"?>
<sst xmlns="http://schemas.openxmlformats.org/spreadsheetml/2006/main" count="33" uniqueCount="20">
  <si>
    <t>Custo sementes (R$/ha)</t>
  </si>
  <si>
    <t>Sobreposição (%)</t>
  </si>
  <si>
    <t>Economia (R$/ha)</t>
  </si>
  <si>
    <t>Área plantada (ha)</t>
  </si>
  <si>
    <t>Economia na safra (R$)</t>
  </si>
  <si>
    <t>Economia de Sementes</t>
  </si>
  <si>
    <t>Aumento de Produtividade</t>
  </si>
  <si>
    <t>Produtividade (sacas/ha)</t>
  </si>
  <si>
    <t>Valor de venda saca (R$)</t>
  </si>
  <si>
    <t>Área Plantada</t>
  </si>
  <si>
    <t>Ganho na safra (R$)</t>
  </si>
  <si>
    <t>Cultura Safra</t>
  </si>
  <si>
    <t>Economia/ganho total safra</t>
  </si>
  <si>
    <t>Cultura Safrinha</t>
  </si>
  <si>
    <t>Economia/ganho total safrinha</t>
  </si>
  <si>
    <t>Economia/ganho total safra + safrinha</t>
  </si>
  <si>
    <t>Investimento desligamento linha a linha (R$)</t>
  </si>
  <si>
    <t>Retorno do investimento (safras)</t>
  </si>
  <si>
    <t>Incremento Produtividade (%)</t>
  </si>
  <si>
    <t>Incremento Produtividade (sacas/ha)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</si>
</sst>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Border="1"/>
    <xf numFmtId="44" fontId="2" fillId="0" borderId="1" xfId="0" applyNumberFormat="1" applyFont="1" applyBorder="1" applyAlignment="1">
      <alignment horizontal="center"/>
    </xf>
    <xf numFmtId="0" fontId="0" fillId="3" borderId="0" xfId="0" applyFill="1"/>
    <xf numFmtId="0" fontId="2" fillId="3" borderId="0" xfId="0" applyFont="1" applyFill="1"/>
    <xf numFmtId="0" fontId="3" fillId="3" borderId="0" xfId="0" applyFont="1" applyFill="1"/>
    <xf numFmtId="44" fontId="2" fillId="4" borderId="1" xfId="1" applyFont="1" applyFill="1" applyBorder="1"/>
    <xf numFmtId="0" fontId="2" fillId="4" borderId="1" xfId="2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8" xfId="0" applyFont="1" applyBorder="1"/>
    <xf numFmtId="0" fontId="2" fillId="4" borderId="9" xfId="1" applyNumberFormat="1" applyFont="1" applyFill="1" applyBorder="1" applyAlignment="1">
      <alignment horizontal="center"/>
    </xf>
    <xf numFmtId="0" fontId="2" fillId="4" borderId="9" xfId="2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44" fontId="2" fillId="0" borderId="9" xfId="1" applyFont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0" xfId="0" applyFont="1" applyFill="1" applyAlignment="1">
      <alignment horizontal="center"/>
    </xf>
    <xf numFmtId="44" fontId="2" fillId="0" borderId="9" xfId="0" applyNumberFormat="1" applyFont="1" applyBorder="1"/>
    <xf numFmtId="0" fontId="2" fillId="3" borderId="11" xfId="0" applyFont="1" applyFill="1" applyBorder="1"/>
    <xf numFmtId="44" fontId="2" fillId="0" borderId="14" xfId="0" applyNumberFormat="1" applyFont="1" applyBorder="1"/>
    <xf numFmtId="44" fontId="2" fillId="4" borderId="9" xfId="1" applyFont="1" applyFill="1" applyBorder="1" applyAlignment="1">
      <alignment horizontal="center"/>
    </xf>
    <xf numFmtId="44" fontId="2" fillId="0" borderId="5" xfId="0" applyNumberFormat="1" applyFont="1" applyBorder="1"/>
    <xf numFmtId="164" fontId="2" fillId="0" borderId="14" xfId="0" applyNumberFormat="1" applyFont="1" applyBorder="1" applyAlignment="1">
      <alignment horizontal="center"/>
    </xf>
    <xf numFmtId="44" fontId="2" fillId="4" borderId="9" xfId="1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9DB40-F553-43E7-90D1-36847F554E9B}">
  <dimension ref="A1:BR63"/>
  <sheetViews>
    <sheetView showGridLines="0" tabSelected="1" zoomScale="90" zoomScaleNormal="90" workbookViewId="0">
      <selection activeCell="H15" sqref="H15"/>
    </sheetView>
  </sheetViews>
  <sheetFormatPr defaultRowHeight="15" x14ac:dyDescent="0.25"/>
  <cols>
    <col min="1" max="1" width="1.28515625" customWidth="1"/>
    <col min="2" max="2" width="28.42578125" bestFit="1" customWidth="1"/>
    <col min="3" max="3" width="18.140625" bestFit="1" customWidth="1"/>
    <col min="4" max="4" width="1.5703125" customWidth="1"/>
    <col min="5" max="5" width="43.28515625" bestFit="1" customWidth="1"/>
    <col min="6" max="6" width="19.5703125" bestFit="1" customWidth="1"/>
    <col min="7" max="7" width="1.7109375" customWidth="1"/>
    <col min="8" max="8" width="28.42578125" bestFit="1" customWidth="1"/>
    <col min="9" max="9" width="18.140625" bestFit="1" customWidth="1"/>
    <col min="10" max="10" width="1.28515625" customWidth="1"/>
    <col min="11" max="11" width="43.28515625" bestFit="1" customWidth="1"/>
    <col min="12" max="12" width="18.140625" bestFit="1" customWidth="1"/>
  </cols>
  <sheetData>
    <row r="1" spans="1:70" ht="15.75" thickBo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</row>
    <row r="2" spans="1:70" ht="18.75" x14ac:dyDescent="0.3">
      <c r="A2" s="3"/>
      <c r="B2" s="24" t="s">
        <v>11</v>
      </c>
      <c r="C2" s="25"/>
      <c r="D2" s="25"/>
      <c r="E2" s="25"/>
      <c r="F2" s="30"/>
      <c r="G2" s="5"/>
      <c r="H2" s="24" t="s">
        <v>13</v>
      </c>
      <c r="I2" s="25"/>
      <c r="J2" s="25"/>
      <c r="K2" s="25"/>
      <c r="L2" s="30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0" ht="18.75" x14ac:dyDescent="0.3">
      <c r="A3" s="3"/>
      <c r="B3" s="31" t="s">
        <v>5</v>
      </c>
      <c r="C3" s="32"/>
      <c r="D3" s="5"/>
      <c r="E3" s="32" t="s">
        <v>6</v>
      </c>
      <c r="F3" s="33"/>
      <c r="G3" s="5"/>
      <c r="H3" s="31" t="s">
        <v>5</v>
      </c>
      <c r="I3" s="32"/>
      <c r="J3" s="5"/>
      <c r="K3" s="32" t="s">
        <v>6</v>
      </c>
      <c r="L3" s="3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1:70" ht="18.75" x14ac:dyDescent="0.3">
      <c r="A4" s="3"/>
      <c r="B4" s="9" t="s">
        <v>0</v>
      </c>
      <c r="C4" s="6">
        <v>700</v>
      </c>
      <c r="D4" s="4"/>
      <c r="E4" s="1" t="s">
        <v>7</v>
      </c>
      <c r="F4" s="10">
        <v>75</v>
      </c>
      <c r="G4" s="4"/>
      <c r="H4" s="9" t="s">
        <v>0</v>
      </c>
      <c r="I4" s="6">
        <v>1400</v>
      </c>
      <c r="J4" s="4"/>
      <c r="K4" s="1" t="s">
        <v>7</v>
      </c>
      <c r="L4" s="10">
        <v>130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1:70" ht="18.75" x14ac:dyDescent="0.3">
      <c r="A5" s="3"/>
      <c r="B5" s="9" t="s">
        <v>1</v>
      </c>
      <c r="C5" s="7">
        <v>5</v>
      </c>
      <c r="D5" s="4"/>
      <c r="E5" s="1" t="s">
        <v>18</v>
      </c>
      <c r="F5" s="11">
        <v>1</v>
      </c>
      <c r="G5" s="4"/>
      <c r="H5" s="9" t="s">
        <v>1</v>
      </c>
      <c r="I5" s="7">
        <v>5</v>
      </c>
      <c r="J5" s="4"/>
      <c r="K5" s="1" t="s">
        <v>18</v>
      </c>
      <c r="L5" s="11">
        <v>1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1:70" ht="18.75" x14ac:dyDescent="0.3">
      <c r="A6" s="3"/>
      <c r="B6" s="9" t="s">
        <v>2</v>
      </c>
      <c r="C6" s="2">
        <f>C4*C5%</f>
        <v>35</v>
      </c>
      <c r="D6" s="4"/>
      <c r="E6" s="1" t="s">
        <v>19</v>
      </c>
      <c r="F6" s="12">
        <f>F4*F5%</f>
        <v>0.75</v>
      </c>
      <c r="G6" s="4"/>
      <c r="H6" s="9" t="s">
        <v>2</v>
      </c>
      <c r="I6" s="2">
        <f>I4*I5%</f>
        <v>70</v>
      </c>
      <c r="J6" s="4"/>
      <c r="K6" s="1" t="s">
        <v>19</v>
      </c>
      <c r="L6" s="12">
        <f>L4*L5%</f>
        <v>1.3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1:70" ht="18.75" x14ac:dyDescent="0.3">
      <c r="A7" s="3"/>
      <c r="B7" s="9" t="s">
        <v>3</v>
      </c>
      <c r="C7" s="8">
        <v>300</v>
      </c>
      <c r="D7" s="4"/>
      <c r="E7" s="1" t="s">
        <v>8</v>
      </c>
      <c r="F7" s="13">
        <v>140</v>
      </c>
      <c r="G7" s="4"/>
      <c r="H7" s="9" t="s">
        <v>3</v>
      </c>
      <c r="I7" s="8">
        <v>300</v>
      </c>
      <c r="J7" s="4"/>
      <c r="K7" s="1" t="s">
        <v>8</v>
      </c>
      <c r="L7" s="20">
        <v>70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ht="18.75" x14ac:dyDescent="0.3">
      <c r="A8" s="3"/>
      <c r="B8" s="9" t="s">
        <v>4</v>
      </c>
      <c r="C8" s="2">
        <f>C7*C6</f>
        <v>10500</v>
      </c>
      <c r="D8" s="4"/>
      <c r="E8" s="1" t="s">
        <v>9</v>
      </c>
      <c r="F8" s="14">
        <v>300</v>
      </c>
      <c r="G8" s="4"/>
      <c r="H8" s="9" t="s">
        <v>4</v>
      </c>
      <c r="I8" s="2">
        <f>I7*I6</f>
        <v>21000</v>
      </c>
      <c r="J8" s="4"/>
      <c r="K8" s="1" t="s">
        <v>9</v>
      </c>
      <c r="L8" s="14">
        <v>300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</row>
    <row r="9" spans="1:70" ht="18.75" x14ac:dyDescent="0.3">
      <c r="A9" s="3"/>
      <c r="B9" s="15"/>
      <c r="C9" s="16"/>
      <c r="D9" s="4"/>
      <c r="E9" s="1" t="s">
        <v>10</v>
      </c>
      <c r="F9" s="17">
        <f>F8*F7*F6</f>
        <v>31500</v>
      </c>
      <c r="G9" s="4"/>
      <c r="H9" s="15"/>
      <c r="I9" s="16"/>
      <c r="J9" s="4"/>
      <c r="K9" s="1" t="s">
        <v>10</v>
      </c>
      <c r="L9" s="17">
        <f>L8*L7*L6</f>
        <v>27300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</row>
    <row r="10" spans="1:70" ht="9" customHeight="1" x14ac:dyDescent="0.3">
      <c r="A10" s="3"/>
      <c r="B10" s="15"/>
      <c r="C10" s="16"/>
      <c r="D10" s="4"/>
      <c r="E10" s="4"/>
      <c r="F10" s="18"/>
      <c r="G10" s="4"/>
      <c r="H10" s="15"/>
      <c r="I10" s="16"/>
      <c r="J10" s="4"/>
      <c r="K10" s="4"/>
      <c r="L10" s="18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</row>
    <row r="11" spans="1:70" ht="19.5" thickBot="1" x14ac:dyDescent="0.35">
      <c r="A11" s="3"/>
      <c r="B11" s="34" t="s">
        <v>12</v>
      </c>
      <c r="C11" s="35"/>
      <c r="D11" s="35"/>
      <c r="E11" s="35"/>
      <c r="F11" s="19">
        <f>F9+C8</f>
        <v>42000</v>
      </c>
      <c r="G11" s="4"/>
      <c r="H11" s="34" t="s">
        <v>14</v>
      </c>
      <c r="I11" s="35"/>
      <c r="J11" s="35"/>
      <c r="K11" s="35"/>
      <c r="L11" s="19">
        <f>L9+I8</f>
        <v>48300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</row>
    <row r="12" spans="1:70" ht="18.75" x14ac:dyDescent="0.3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</row>
    <row r="13" spans="1:70" ht="19.5" thickBot="1" x14ac:dyDescent="0.3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70" ht="18.75" x14ac:dyDescent="0.3">
      <c r="A14" s="3"/>
      <c r="B14" s="24" t="s">
        <v>15</v>
      </c>
      <c r="C14" s="25"/>
      <c r="D14" s="25"/>
      <c r="E14" s="25"/>
      <c r="F14" s="21">
        <f>F11+L11</f>
        <v>90300</v>
      </c>
      <c r="G14" s="4"/>
      <c r="H14" s="4"/>
      <c r="I14" s="4"/>
      <c r="J14" s="4"/>
      <c r="K14" s="4"/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</row>
    <row r="15" spans="1:70" ht="18.75" x14ac:dyDescent="0.3">
      <c r="A15" s="3"/>
      <c r="B15" s="15"/>
      <c r="C15" s="4"/>
      <c r="D15" s="4"/>
      <c r="E15" s="4"/>
      <c r="F15" s="18"/>
      <c r="G15" s="4"/>
      <c r="H15" s="4"/>
      <c r="I15" s="4"/>
      <c r="J15" s="4"/>
      <c r="K15" s="4"/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</row>
    <row r="16" spans="1:70" ht="18.75" x14ac:dyDescent="0.3">
      <c r="A16" s="3"/>
      <c r="B16" s="26" t="s">
        <v>16</v>
      </c>
      <c r="C16" s="27"/>
      <c r="D16" s="27"/>
      <c r="E16" s="27"/>
      <c r="F16" s="23">
        <v>100000</v>
      </c>
      <c r="G16" s="4"/>
      <c r="H16" s="4"/>
      <c r="I16" s="4"/>
      <c r="J16" s="4"/>
      <c r="K16" s="4"/>
      <c r="L16" s="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</row>
    <row r="17" spans="1:70" ht="19.5" thickBot="1" x14ac:dyDescent="0.35">
      <c r="A17" s="3"/>
      <c r="B17" s="28" t="s">
        <v>17</v>
      </c>
      <c r="C17" s="29"/>
      <c r="D17" s="29"/>
      <c r="E17" s="29"/>
      <c r="F17" s="22">
        <f>F16/F14</f>
        <v>1.1074197120708749</v>
      </c>
      <c r="G17" s="4"/>
      <c r="H17" s="4"/>
      <c r="I17" s="4"/>
      <c r="J17" s="4"/>
      <c r="K17" s="4"/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1:70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</row>
    <row r="19" spans="1:7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</row>
    <row r="20" spans="1:70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</row>
    <row r="21" spans="1:7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</row>
    <row r="22" spans="1:70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</row>
    <row r="23" spans="1:7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</row>
    <row r="24" spans="1:7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</row>
    <row r="25" spans="1:7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</row>
    <row r="26" spans="1:70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</row>
    <row r="27" spans="1:7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</row>
    <row r="28" spans="1:7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</row>
    <row r="29" spans="1:70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</row>
    <row r="30" spans="1:70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</row>
    <row r="31" spans="1:70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</row>
    <row r="32" spans="1:70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</row>
    <row r="33" spans="1:70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</row>
    <row r="34" spans="1:7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</row>
    <row r="35" spans="1:70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</row>
    <row r="36" spans="1:70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</row>
    <row r="37" spans="1:7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</row>
    <row r="38" spans="1:70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</row>
    <row r="39" spans="1:7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</row>
    <row r="40" spans="1:70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</row>
    <row r="41" spans="1:70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</row>
    <row r="42" spans="1:70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</row>
    <row r="43" spans="1:70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</row>
    <row r="44" spans="1:70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</row>
    <row r="45" spans="1:70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</row>
    <row r="46" spans="1:7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</row>
    <row r="47" spans="1:70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</row>
    <row r="48" spans="1:70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</row>
    <row r="49" spans="1:70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</row>
    <row r="50" spans="1:70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</row>
    <row r="51" spans="1:7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</row>
    <row r="52" spans="1:70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</row>
    <row r="53" spans="1:70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</row>
    <row r="54" spans="1:70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</row>
    <row r="55" spans="1:70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</row>
    <row r="56" spans="1:70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</row>
    <row r="57" spans="1:70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</row>
    <row r="58" spans="1:70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</row>
    <row r="59" spans="1:70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</row>
    <row r="60" spans="1:70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</row>
    <row r="61" spans="1:70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</row>
    <row r="62" spans="1:70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</row>
    <row r="63" spans="1:70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</row>
  </sheetData>
  <mergeCells count="11">
    <mergeCell ref="B14:E14"/>
    <mergeCell ref="B16:E16"/>
    <mergeCell ref="B17:E17"/>
    <mergeCell ref="H2:L2"/>
    <mergeCell ref="H3:I3"/>
    <mergeCell ref="K3:L3"/>
    <mergeCell ref="H11:K11"/>
    <mergeCell ref="B3:C3"/>
    <mergeCell ref="E3:F3"/>
    <mergeCell ref="B11:E11"/>
    <mergeCell ref="B2:F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Zancanaro</dc:creator>
  <cp:lastModifiedBy>Jessica Pavani</cp:lastModifiedBy>
  <dcterms:created xsi:type="dcterms:W3CDTF">2023-04-20T11:16:57Z</dcterms:created>
  <dcterms:modified xsi:type="dcterms:W3CDTF">2023-04-27T19:53:48Z</dcterms:modified>
</cp:coreProperties>
</file>